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290" tabRatio="622"/>
  </bookViews>
  <sheets>
    <sheet name="Лист" sheetId="12" r:id="rId1"/>
  </sheets>
  <definedNames>
    <definedName name="_xlnm.Print_Area" localSheetId="0">Лист!$A$1:$Z$37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1" i="12"/>
  <c r="O20"/>
  <c r="Q19"/>
  <c r="X16" l="1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Q22"/>
  <c r="S22" s="1"/>
  <c r="Q35"/>
  <c r="S35" s="1"/>
  <c r="O16"/>
  <c r="Q16" s="1"/>
  <c r="S16" s="1"/>
  <c r="O17"/>
  <c r="Q17" s="1"/>
  <c r="S17" s="1"/>
  <c r="O18"/>
  <c r="Q18" s="1"/>
  <c r="S18" s="1"/>
  <c r="S19"/>
  <c r="Q20"/>
  <c r="S20" s="1"/>
  <c r="O21"/>
  <c r="Q21" s="1"/>
  <c r="S21" s="1"/>
  <c r="O22"/>
  <c r="O23"/>
  <c r="Q23" s="1"/>
  <c r="S23" s="1"/>
  <c r="O24"/>
  <c r="Q24" s="1"/>
  <c r="S24" s="1"/>
  <c r="O25"/>
  <c r="Q25" s="1"/>
  <c r="S25" s="1"/>
  <c r="O26"/>
  <c r="Q26" s="1"/>
  <c r="S26" s="1"/>
  <c r="O27"/>
  <c r="Q27" s="1"/>
  <c r="S27" s="1"/>
  <c r="O28"/>
  <c r="Q28" s="1"/>
  <c r="S28" s="1"/>
  <c r="O29"/>
  <c r="Q29" s="1"/>
  <c r="S29" s="1"/>
  <c r="O30"/>
  <c r="Q30" s="1"/>
  <c r="S30" s="1"/>
  <c r="Q31"/>
  <c r="S31" s="1"/>
  <c r="O32"/>
  <c r="Q32" s="1"/>
  <c r="S32" s="1"/>
  <c r="O33"/>
  <c r="Q33" s="1"/>
  <c r="S33" s="1"/>
  <c r="O34"/>
  <c r="Q34" s="1"/>
  <c r="S34" s="1"/>
  <c r="O35"/>
  <c r="O36"/>
  <c r="Q36" s="1"/>
  <c r="S36" s="1"/>
  <c r="O37"/>
  <c r="Q37" s="1"/>
  <c r="S37" s="1"/>
  <c r="X15" l="1"/>
  <c r="Y15" s="1"/>
  <c r="O15"/>
  <c r="Q15" s="1"/>
  <c r="S15" s="1"/>
</calcChain>
</file>

<file path=xl/sharedStrings.xml><?xml version="1.0" encoding="utf-8"?>
<sst xmlns="http://schemas.openxmlformats.org/spreadsheetml/2006/main" count="228" uniqueCount="78">
  <si>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</si>
  <si>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</si>
  <si>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</si>
  <si>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</si>
  <si>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</si>
  <si>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</si>
  <si>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</si>
  <si>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</si>
  <si>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</si>
  <si>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</si>
  <si>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</si>
  <si>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</si>
  <si>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</si>
  <si>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</si>
  <si>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</si>
  <si>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</si>
  <si>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</si>
  <si>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</si>
  <si>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</si>
  <si>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</si>
  <si>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</si>
  <si>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</si>
  <si>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</si>
  <si>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</si>
  <si>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</si>
  <si>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Хмельницька/Хмельницький</t>
  </si>
  <si>
    <t>ДП "Хмельницьке ЛМГ"</t>
  </si>
  <si>
    <t>Меджибізька/Хмельницький</t>
  </si>
  <si>
    <t>Пархомівське</t>
  </si>
  <si>
    <t>Михайлівське</t>
  </si>
  <si>
    <t>Деражнянська/Хмельницький</t>
  </si>
  <si>
    <t>Лісовогринівецька/Хмельницький</t>
  </si>
  <si>
    <t>Хмельницьке</t>
  </si>
  <si>
    <t>ВСР, вибірковий</t>
  </si>
  <si>
    <t>Чорноострівська/Хмельницький</t>
  </si>
  <si>
    <t>Чорноострівське</t>
  </si>
  <si>
    <t>004782</t>
  </si>
  <si>
    <t>Хвойне/соснова</t>
  </si>
  <si>
    <t>13</t>
  </si>
  <si>
    <t>Твердолистяне/ясен</t>
  </si>
  <si>
    <t>Твердолистяне/дуб</t>
  </si>
  <si>
    <t>004783</t>
  </si>
  <si>
    <t>004784</t>
  </si>
  <si>
    <t>004785</t>
  </si>
  <si>
    <t>004786</t>
  </si>
  <si>
    <t>004787</t>
  </si>
  <si>
    <t>не розпочата</t>
  </si>
  <si>
    <t>004788</t>
  </si>
  <si>
    <t>в розробці</t>
  </si>
  <si>
    <t>004789</t>
  </si>
  <si>
    <t>Віньковецька/Михайлівське</t>
  </si>
  <si>
    <t>004790</t>
  </si>
  <si>
    <t>004791</t>
  </si>
  <si>
    <t>Прохідна рубка, вибірковий</t>
  </si>
  <si>
    <t>Проріджування, вибірковий</t>
  </si>
  <si>
    <t>Прочищення, вибірковий</t>
  </si>
  <si>
    <t>49.436369, 27.078256</t>
  </si>
  <si>
    <t>49.549005, 26.884840</t>
  </si>
  <si>
    <t>49.502142, 26.975428</t>
  </si>
  <si>
    <t>49.558682, 27.303755</t>
  </si>
  <si>
    <t>49.554010, 27.288834</t>
  </si>
  <si>
    <t>49.446292, 27.319378</t>
  </si>
  <si>
    <t>49.495405, 26.838280</t>
  </si>
  <si>
    <t>49.495663, 26.840662</t>
  </si>
  <si>
    <t>49.483382, 26.850600</t>
  </si>
  <si>
    <t>49.196863, 27.302406</t>
  </si>
  <si>
    <t>49.445872, 27.227939</t>
  </si>
  <si>
    <t>49.541927, 27.303799</t>
  </si>
  <si>
    <t>49.567988, 27.284658</t>
  </si>
  <si>
    <t>49.568682, 27.284515</t>
  </si>
  <si>
    <t>49.569832, 27.377153</t>
  </si>
  <si>
    <t>49.550760, 27.394559</t>
  </si>
  <si>
    <t>49.492850, 26.664133</t>
  </si>
  <si>
    <t>49.493890, 26.663356</t>
  </si>
  <si>
    <t>49.186212, 27.211228</t>
  </si>
  <si>
    <t>49.158909, 27.248652</t>
  </si>
  <si>
    <t>49.202363, 27.279239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</si>
  <si>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"Хмельницьке ЛМГ" станом на 30. 07. 2021 року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</si>
</sst>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/>
    <xf numFmtId="0" fontId="5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topLeftCell="A7" zoomScale="110" zoomScaleNormal="85" zoomScaleSheetLayoutView="110" workbookViewId="0">
      <selection activeCell="E6" sqref="E6:E7"/>
    </sheetView>
  </sheetViews>
  <sheetFormatPr defaultColWidth="11.5703125" defaultRowHeight="15"/>
  <cols>
    <col min="1" max="2" width="11.5703125" style="16"/>
    <col min="3" max="3" width="32.140625" style="16" customWidth="1"/>
    <col min="4" max="4" width="23" style="16" customWidth="1"/>
    <col min="5" max="5" width="22.42578125" style="16" customWidth="1"/>
    <col min="6" max="6" width="21.5703125" style="16" customWidth="1"/>
    <col min="7" max="7" width="26.5703125" style="16" customWidth="1"/>
    <col min="8" max="8" width="5" style="16" customWidth="1"/>
    <col min="9" max="9" width="7.85546875" style="16" customWidth="1"/>
    <col min="10" max="10" width="8.42578125" style="16" customWidth="1"/>
    <col min="11" max="11" width="8.85546875" style="16" customWidth="1"/>
    <col min="12" max="12" width="27.5703125" style="16" customWidth="1"/>
    <col min="13" max="24" width="11.5703125" style="16"/>
    <col min="25" max="25" width="13.5703125" style="16" customWidth="1"/>
    <col min="26" max="26" width="21.28515625" style="16" customWidth="1"/>
    <col min="27" max="260" width="11.5703125" style="16"/>
    <col min="261" max="261" width="15.85546875" style="16" customWidth="1"/>
    <col min="262" max="262" width="22.42578125" style="16" customWidth="1"/>
    <col min="263" max="263" width="18.42578125" style="16" customWidth="1"/>
    <col min="264" max="267" width="11.5703125" style="16"/>
    <col min="268" max="268" width="12.5703125" style="16" customWidth="1"/>
    <col min="269" max="516" width="11.5703125" style="16"/>
    <col min="517" max="517" width="15.85546875" style="16" customWidth="1"/>
    <col min="518" max="518" width="22.42578125" style="16" customWidth="1"/>
    <col min="519" max="519" width="18.42578125" style="16" customWidth="1"/>
    <col min="520" max="523" width="11.5703125" style="16"/>
    <col min="524" max="524" width="12.5703125" style="16" customWidth="1"/>
    <col min="525" max="772" width="11.5703125" style="16"/>
    <col min="773" max="773" width="15.85546875" style="16" customWidth="1"/>
    <col min="774" max="774" width="22.42578125" style="16" customWidth="1"/>
    <col min="775" max="775" width="18.42578125" style="16" customWidth="1"/>
    <col min="776" max="779" width="11.5703125" style="16"/>
    <col min="780" max="780" width="12.5703125" style="16" customWidth="1"/>
    <col min="781" max="1028" width="11.5703125" style="16"/>
    <col min="1029" max="1029" width="15.85546875" style="16" customWidth="1"/>
    <col min="1030" max="1030" width="22.42578125" style="16" customWidth="1"/>
    <col min="1031" max="1031" width="18.42578125" style="16" customWidth="1"/>
    <col min="1032" max="1035" width="11.5703125" style="16"/>
    <col min="1036" max="1036" width="12.5703125" style="16" customWidth="1"/>
    <col min="1037" max="1284" width="11.5703125" style="16"/>
    <col min="1285" max="1285" width="15.85546875" style="16" customWidth="1"/>
    <col min="1286" max="1286" width="22.42578125" style="16" customWidth="1"/>
    <col min="1287" max="1287" width="18.42578125" style="16" customWidth="1"/>
    <col min="1288" max="1291" width="11.5703125" style="16"/>
    <col min="1292" max="1292" width="12.5703125" style="16" customWidth="1"/>
    <col min="1293" max="1540" width="11.5703125" style="16"/>
    <col min="1541" max="1541" width="15.85546875" style="16" customWidth="1"/>
    <col min="1542" max="1542" width="22.42578125" style="16" customWidth="1"/>
    <col min="1543" max="1543" width="18.42578125" style="16" customWidth="1"/>
    <col min="1544" max="1547" width="11.5703125" style="16"/>
    <col min="1548" max="1548" width="12.5703125" style="16" customWidth="1"/>
    <col min="1549" max="1796" width="11.5703125" style="16"/>
    <col min="1797" max="1797" width="15.85546875" style="16" customWidth="1"/>
    <col min="1798" max="1798" width="22.42578125" style="16" customWidth="1"/>
    <col min="1799" max="1799" width="18.42578125" style="16" customWidth="1"/>
    <col min="1800" max="1803" width="11.5703125" style="16"/>
    <col min="1804" max="1804" width="12.5703125" style="16" customWidth="1"/>
    <col min="1805" max="2052" width="11.5703125" style="16"/>
    <col min="2053" max="2053" width="15.85546875" style="16" customWidth="1"/>
    <col min="2054" max="2054" width="22.42578125" style="16" customWidth="1"/>
    <col min="2055" max="2055" width="18.42578125" style="16" customWidth="1"/>
    <col min="2056" max="2059" width="11.5703125" style="16"/>
    <col min="2060" max="2060" width="12.5703125" style="16" customWidth="1"/>
    <col min="2061" max="2308" width="11.5703125" style="16"/>
    <col min="2309" max="2309" width="15.85546875" style="16" customWidth="1"/>
    <col min="2310" max="2310" width="22.42578125" style="16" customWidth="1"/>
    <col min="2311" max="2311" width="18.42578125" style="16" customWidth="1"/>
    <col min="2312" max="2315" width="11.5703125" style="16"/>
    <col min="2316" max="2316" width="12.5703125" style="16" customWidth="1"/>
    <col min="2317" max="2564" width="11.5703125" style="16"/>
    <col min="2565" max="2565" width="15.85546875" style="16" customWidth="1"/>
    <col min="2566" max="2566" width="22.42578125" style="16" customWidth="1"/>
    <col min="2567" max="2567" width="18.42578125" style="16" customWidth="1"/>
    <col min="2568" max="2571" width="11.5703125" style="16"/>
    <col min="2572" max="2572" width="12.5703125" style="16" customWidth="1"/>
    <col min="2573" max="2820" width="11.5703125" style="16"/>
    <col min="2821" max="2821" width="15.85546875" style="16" customWidth="1"/>
    <col min="2822" max="2822" width="22.42578125" style="16" customWidth="1"/>
    <col min="2823" max="2823" width="18.42578125" style="16" customWidth="1"/>
    <col min="2824" max="2827" width="11.5703125" style="16"/>
    <col min="2828" max="2828" width="12.5703125" style="16" customWidth="1"/>
    <col min="2829" max="3076" width="11.5703125" style="16"/>
    <col min="3077" max="3077" width="15.85546875" style="16" customWidth="1"/>
    <col min="3078" max="3078" width="22.42578125" style="16" customWidth="1"/>
    <col min="3079" max="3079" width="18.42578125" style="16" customWidth="1"/>
    <col min="3080" max="3083" width="11.5703125" style="16"/>
    <col min="3084" max="3084" width="12.5703125" style="16" customWidth="1"/>
    <col min="3085" max="3332" width="11.5703125" style="16"/>
    <col min="3333" max="3333" width="15.85546875" style="16" customWidth="1"/>
    <col min="3334" max="3334" width="22.42578125" style="16" customWidth="1"/>
    <col min="3335" max="3335" width="18.42578125" style="16" customWidth="1"/>
    <col min="3336" max="3339" width="11.5703125" style="16"/>
    <col min="3340" max="3340" width="12.5703125" style="16" customWidth="1"/>
    <col min="3341" max="3588" width="11.5703125" style="16"/>
    <col min="3589" max="3589" width="15.85546875" style="16" customWidth="1"/>
    <col min="3590" max="3590" width="22.42578125" style="16" customWidth="1"/>
    <col min="3591" max="3591" width="18.42578125" style="16" customWidth="1"/>
    <col min="3592" max="3595" width="11.5703125" style="16"/>
    <col min="3596" max="3596" width="12.5703125" style="16" customWidth="1"/>
    <col min="3597" max="3844" width="11.5703125" style="16"/>
    <col min="3845" max="3845" width="15.85546875" style="16" customWidth="1"/>
    <col min="3846" max="3846" width="22.42578125" style="16" customWidth="1"/>
    <col min="3847" max="3847" width="18.42578125" style="16" customWidth="1"/>
    <col min="3848" max="3851" width="11.5703125" style="16"/>
    <col min="3852" max="3852" width="12.5703125" style="16" customWidth="1"/>
    <col min="3853" max="4100" width="11.5703125" style="16"/>
    <col min="4101" max="4101" width="15.85546875" style="16" customWidth="1"/>
    <col min="4102" max="4102" width="22.42578125" style="16" customWidth="1"/>
    <col min="4103" max="4103" width="18.42578125" style="16" customWidth="1"/>
    <col min="4104" max="4107" width="11.5703125" style="16"/>
    <col min="4108" max="4108" width="12.5703125" style="16" customWidth="1"/>
    <col min="4109" max="4356" width="11.5703125" style="16"/>
    <col min="4357" max="4357" width="15.85546875" style="16" customWidth="1"/>
    <col min="4358" max="4358" width="22.42578125" style="16" customWidth="1"/>
    <col min="4359" max="4359" width="18.42578125" style="16" customWidth="1"/>
    <col min="4360" max="4363" width="11.5703125" style="16"/>
    <col min="4364" max="4364" width="12.5703125" style="16" customWidth="1"/>
    <col min="4365" max="4612" width="11.5703125" style="16"/>
    <col min="4613" max="4613" width="15.85546875" style="16" customWidth="1"/>
    <col min="4614" max="4614" width="22.42578125" style="16" customWidth="1"/>
    <col min="4615" max="4615" width="18.42578125" style="16" customWidth="1"/>
    <col min="4616" max="4619" width="11.5703125" style="16"/>
    <col min="4620" max="4620" width="12.5703125" style="16" customWidth="1"/>
    <col min="4621" max="4868" width="11.5703125" style="16"/>
    <col min="4869" max="4869" width="15.85546875" style="16" customWidth="1"/>
    <col min="4870" max="4870" width="22.42578125" style="16" customWidth="1"/>
    <col min="4871" max="4871" width="18.42578125" style="16" customWidth="1"/>
    <col min="4872" max="4875" width="11.5703125" style="16"/>
    <col min="4876" max="4876" width="12.5703125" style="16" customWidth="1"/>
    <col min="4877" max="5124" width="11.5703125" style="16"/>
    <col min="5125" max="5125" width="15.85546875" style="16" customWidth="1"/>
    <col min="5126" max="5126" width="22.42578125" style="16" customWidth="1"/>
    <col min="5127" max="5127" width="18.42578125" style="16" customWidth="1"/>
    <col min="5128" max="5131" width="11.5703125" style="16"/>
    <col min="5132" max="5132" width="12.5703125" style="16" customWidth="1"/>
    <col min="5133" max="5380" width="11.5703125" style="16"/>
    <col min="5381" max="5381" width="15.85546875" style="16" customWidth="1"/>
    <col min="5382" max="5382" width="22.42578125" style="16" customWidth="1"/>
    <col min="5383" max="5383" width="18.42578125" style="16" customWidth="1"/>
    <col min="5384" max="5387" width="11.5703125" style="16"/>
    <col min="5388" max="5388" width="12.5703125" style="16" customWidth="1"/>
    <col min="5389" max="5636" width="11.5703125" style="16"/>
    <col min="5637" max="5637" width="15.85546875" style="16" customWidth="1"/>
    <col min="5638" max="5638" width="22.42578125" style="16" customWidth="1"/>
    <col min="5639" max="5639" width="18.42578125" style="16" customWidth="1"/>
    <col min="5640" max="5643" width="11.5703125" style="16"/>
    <col min="5644" max="5644" width="12.5703125" style="16" customWidth="1"/>
    <col min="5645" max="5892" width="11.5703125" style="16"/>
    <col min="5893" max="5893" width="15.85546875" style="16" customWidth="1"/>
    <col min="5894" max="5894" width="22.42578125" style="16" customWidth="1"/>
    <col min="5895" max="5895" width="18.42578125" style="16" customWidth="1"/>
    <col min="5896" max="5899" width="11.5703125" style="16"/>
    <col min="5900" max="5900" width="12.5703125" style="16" customWidth="1"/>
    <col min="5901" max="6148" width="11.5703125" style="16"/>
    <col min="6149" max="6149" width="15.85546875" style="16" customWidth="1"/>
    <col min="6150" max="6150" width="22.42578125" style="16" customWidth="1"/>
    <col min="6151" max="6151" width="18.42578125" style="16" customWidth="1"/>
    <col min="6152" max="6155" width="11.5703125" style="16"/>
    <col min="6156" max="6156" width="12.5703125" style="16" customWidth="1"/>
    <col min="6157" max="6404" width="11.5703125" style="16"/>
    <col min="6405" max="6405" width="15.85546875" style="16" customWidth="1"/>
    <col min="6406" max="6406" width="22.42578125" style="16" customWidth="1"/>
    <col min="6407" max="6407" width="18.42578125" style="16" customWidth="1"/>
    <col min="6408" max="6411" width="11.5703125" style="16"/>
    <col min="6412" max="6412" width="12.5703125" style="16" customWidth="1"/>
    <col min="6413" max="6660" width="11.5703125" style="16"/>
    <col min="6661" max="6661" width="15.85546875" style="16" customWidth="1"/>
    <col min="6662" max="6662" width="22.42578125" style="16" customWidth="1"/>
    <col min="6663" max="6663" width="18.42578125" style="16" customWidth="1"/>
    <col min="6664" max="6667" width="11.5703125" style="16"/>
    <col min="6668" max="6668" width="12.5703125" style="16" customWidth="1"/>
    <col min="6669" max="6916" width="11.5703125" style="16"/>
    <col min="6917" max="6917" width="15.85546875" style="16" customWidth="1"/>
    <col min="6918" max="6918" width="22.42578125" style="16" customWidth="1"/>
    <col min="6919" max="6919" width="18.42578125" style="16" customWidth="1"/>
    <col min="6920" max="6923" width="11.5703125" style="16"/>
    <col min="6924" max="6924" width="12.5703125" style="16" customWidth="1"/>
    <col min="6925" max="7172" width="11.5703125" style="16"/>
    <col min="7173" max="7173" width="15.85546875" style="16" customWidth="1"/>
    <col min="7174" max="7174" width="22.42578125" style="16" customWidth="1"/>
    <col min="7175" max="7175" width="18.42578125" style="16" customWidth="1"/>
    <col min="7176" max="7179" width="11.5703125" style="16"/>
    <col min="7180" max="7180" width="12.5703125" style="16" customWidth="1"/>
    <col min="7181" max="7428" width="11.5703125" style="16"/>
    <col min="7429" max="7429" width="15.85546875" style="16" customWidth="1"/>
    <col min="7430" max="7430" width="22.42578125" style="16" customWidth="1"/>
    <col min="7431" max="7431" width="18.42578125" style="16" customWidth="1"/>
    <col min="7432" max="7435" width="11.5703125" style="16"/>
    <col min="7436" max="7436" width="12.5703125" style="16" customWidth="1"/>
    <col min="7437" max="7684" width="11.5703125" style="16"/>
    <col min="7685" max="7685" width="15.85546875" style="16" customWidth="1"/>
    <col min="7686" max="7686" width="22.42578125" style="16" customWidth="1"/>
    <col min="7687" max="7687" width="18.42578125" style="16" customWidth="1"/>
    <col min="7688" max="7691" width="11.5703125" style="16"/>
    <col min="7692" max="7692" width="12.5703125" style="16" customWidth="1"/>
    <col min="7693" max="7940" width="11.5703125" style="16"/>
    <col min="7941" max="7941" width="15.85546875" style="16" customWidth="1"/>
    <col min="7942" max="7942" width="22.42578125" style="16" customWidth="1"/>
    <col min="7943" max="7943" width="18.42578125" style="16" customWidth="1"/>
    <col min="7944" max="7947" width="11.5703125" style="16"/>
    <col min="7948" max="7948" width="12.5703125" style="16" customWidth="1"/>
    <col min="7949" max="8196" width="11.5703125" style="16"/>
    <col min="8197" max="8197" width="15.85546875" style="16" customWidth="1"/>
    <col min="8198" max="8198" width="22.42578125" style="16" customWidth="1"/>
    <col min="8199" max="8199" width="18.42578125" style="16" customWidth="1"/>
    <col min="8200" max="8203" width="11.5703125" style="16"/>
    <col min="8204" max="8204" width="12.5703125" style="16" customWidth="1"/>
    <col min="8205" max="8452" width="11.5703125" style="16"/>
    <col min="8453" max="8453" width="15.85546875" style="16" customWidth="1"/>
    <col min="8454" max="8454" width="22.42578125" style="16" customWidth="1"/>
    <col min="8455" max="8455" width="18.42578125" style="16" customWidth="1"/>
    <col min="8456" max="8459" width="11.5703125" style="16"/>
    <col min="8460" max="8460" width="12.5703125" style="16" customWidth="1"/>
    <col min="8461" max="8708" width="11.5703125" style="16"/>
    <col min="8709" max="8709" width="15.85546875" style="16" customWidth="1"/>
    <col min="8710" max="8710" width="22.42578125" style="16" customWidth="1"/>
    <col min="8711" max="8711" width="18.42578125" style="16" customWidth="1"/>
    <col min="8712" max="8715" width="11.5703125" style="16"/>
    <col min="8716" max="8716" width="12.5703125" style="16" customWidth="1"/>
    <col min="8717" max="8964" width="11.5703125" style="16"/>
    <col min="8965" max="8965" width="15.85546875" style="16" customWidth="1"/>
    <col min="8966" max="8966" width="22.42578125" style="16" customWidth="1"/>
    <col min="8967" max="8967" width="18.42578125" style="16" customWidth="1"/>
    <col min="8968" max="8971" width="11.5703125" style="16"/>
    <col min="8972" max="8972" width="12.5703125" style="16" customWidth="1"/>
    <col min="8973" max="9220" width="11.5703125" style="16"/>
    <col min="9221" max="9221" width="15.85546875" style="16" customWidth="1"/>
    <col min="9222" max="9222" width="22.42578125" style="16" customWidth="1"/>
    <col min="9223" max="9223" width="18.42578125" style="16" customWidth="1"/>
    <col min="9224" max="9227" width="11.5703125" style="16"/>
    <col min="9228" max="9228" width="12.5703125" style="16" customWidth="1"/>
    <col min="9229" max="9476" width="11.5703125" style="16"/>
    <col min="9477" max="9477" width="15.85546875" style="16" customWidth="1"/>
    <col min="9478" max="9478" width="22.42578125" style="16" customWidth="1"/>
    <col min="9479" max="9479" width="18.42578125" style="16" customWidth="1"/>
    <col min="9480" max="9483" width="11.5703125" style="16"/>
    <col min="9484" max="9484" width="12.5703125" style="16" customWidth="1"/>
    <col min="9485" max="9732" width="11.5703125" style="16"/>
    <col min="9733" max="9733" width="15.85546875" style="16" customWidth="1"/>
    <col min="9734" max="9734" width="22.42578125" style="16" customWidth="1"/>
    <col min="9735" max="9735" width="18.42578125" style="16" customWidth="1"/>
    <col min="9736" max="9739" width="11.5703125" style="16"/>
    <col min="9740" max="9740" width="12.5703125" style="16" customWidth="1"/>
    <col min="9741" max="9988" width="11.5703125" style="16"/>
    <col min="9989" max="9989" width="15.85546875" style="16" customWidth="1"/>
    <col min="9990" max="9990" width="22.42578125" style="16" customWidth="1"/>
    <col min="9991" max="9991" width="18.42578125" style="16" customWidth="1"/>
    <col min="9992" max="9995" width="11.5703125" style="16"/>
    <col min="9996" max="9996" width="12.5703125" style="16" customWidth="1"/>
    <col min="9997" max="10244" width="11.5703125" style="16"/>
    <col min="10245" max="10245" width="15.85546875" style="16" customWidth="1"/>
    <col min="10246" max="10246" width="22.42578125" style="16" customWidth="1"/>
    <col min="10247" max="10247" width="18.42578125" style="16" customWidth="1"/>
    <col min="10248" max="10251" width="11.5703125" style="16"/>
    <col min="10252" max="10252" width="12.5703125" style="16" customWidth="1"/>
    <col min="10253" max="10500" width="11.5703125" style="16"/>
    <col min="10501" max="10501" width="15.85546875" style="16" customWidth="1"/>
    <col min="10502" max="10502" width="22.42578125" style="16" customWidth="1"/>
    <col min="10503" max="10503" width="18.42578125" style="16" customWidth="1"/>
    <col min="10504" max="10507" width="11.5703125" style="16"/>
    <col min="10508" max="10508" width="12.5703125" style="16" customWidth="1"/>
    <col min="10509" max="10756" width="11.5703125" style="16"/>
    <col min="10757" max="10757" width="15.85546875" style="16" customWidth="1"/>
    <col min="10758" max="10758" width="22.42578125" style="16" customWidth="1"/>
    <col min="10759" max="10759" width="18.42578125" style="16" customWidth="1"/>
    <col min="10760" max="10763" width="11.5703125" style="16"/>
    <col min="10764" max="10764" width="12.5703125" style="16" customWidth="1"/>
    <col min="10765" max="11012" width="11.5703125" style="16"/>
    <col min="11013" max="11013" width="15.85546875" style="16" customWidth="1"/>
    <col min="11014" max="11014" width="22.42578125" style="16" customWidth="1"/>
    <col min="11015" max="11015" width="18.42578125" style="16" customWidth="1"/>
    <col min="11016" max="11019" width="11.5703125" style="16"/>
    <col min="11020" max="11020" width="12.5703125" style="16" customWidth="1"/>
    <col min="11021" max="11268" width="11.5703125" style="16"/>
    <col min="11269" max="11269" width="15.85546875" style="16" customWidth="1"/>
    <col min="11270" max="11270" width="22.42578125" style="16" customWidth="1"/>
    <col min="11271" max="11271" width="18.42578125" style="16" customWidth="1"/>
    <col min="11272" max="11275" width="11.5703125" style="16"/>
    <col min="11276" max="11276" width="12.5703125" style="16" customWidth="1"/>
    <col min="11277" max="11524" width="11.5703125" style="16"/>
    <col min="11525" max="11525" width="15.85546875" style="16" customWidth="1"/>
    <col min="11526" max="11526" width="22.42578125" style="16" customWidth="1"/>
    <col min="11527" max="11527" width="18.42578125" style="16" customWidth="1"/>
    <col min="11528" max="11531" width="11.5703125" style="16"/>
    <col min="11532" max="11532" width="12.5703125" style="16" customWidth="1"/>
    <col min="11533" max="11780" width="11.5703125" style="16"/>
    <col min="11781" max="11781" width="15.85546875" style="16" customWidth="1"/>
    <col min="11782" max="11782" width="22.42578125" style="16" customWidth="1"/>
    <col min="11783" max="11783" width="18.42578125" style="16" customWidth="1"/>
    <col min="11784" max="11787" width="11.5703125" style="16"/>
    <col min="11788" max="11788" width="12.5703125" style="16" customWidth="1"/>
    <col min="11789" max="12036" width="11.5703125" style="16"/>
    <col min="12037" max="12037" width="15.85546875" style="16" customWidth="1"/>
    <col min="12038" max="12038" width="22.42578125" style="16" customWidth="1"/>
    <col min="12039" max="12039" width="18.42578125" style="16" customWidth="1"/>
    <col min="12040" max="12043" width="11.5703125" style="16"/>
    <col min="12044" max="12044" width="12.5703125" style="16" customWidth="1"/>
    <col min="12045" max="12292" width="11.5703125" style="16"/>
    <col min="12293" max="12293" width="15.85546875" style="16" customWidth="1"/>
    <col min="12294" max="12294" width="22.42578125" style="16" customWidth="1"/>
    <col min="12295" max="12295" width="18.42578125" style="16" customWidth="1"/>
    <col min="12296" max="12299" width="11.5703125" style="16"/>
    <col min="12300" max="12300" width="12.5703125" style="16" customWidth="1"/>
    <col min="12301" max="12548" width="11.5703125" style="16"/>
    <col min="12549" max="12549" width="15.85546875" style="16" customWidth="1"/>
    <col min="12550" max="12550" width="22.42578125" style="16" customWidth="1"/>
    <col min="12551" max="12551" width="18.42578125" style="16" customWidth="1"/>
    <col min="12552" max="12555" width="11.5703125" style="16"/>
    <col min="12556" max="12556" width="12.5703125" style="16" customWidth="1"/>
    <col min="12557" max="12804" width="11.5703125" style="16"/>
    <col min="12805" max="12805" width="15.85546875" style="16" customWidth="1"/>
    <col min="12806" max="12806" width="22.42578125" style="16" customWidth="1"/>
    <col min="12807" max="12807" width="18.42578125" style="16" customWidth="1"/>
    <col min="12808" max="12811" width="11.5703125" style="16"/>
    <col min="12812" max="12812" width="12.5703125" style="16" customWidth="1"/>
    <col min="12813" max="13060" width="11.5703125" style="16"/>
    <col min="13061" max="13061" width="15.85546875" style="16" customWidth="1"/>
    <col min="13062" max="13062" width="22.42578125" style="16" customWidth="1"/>
    <col min="13063" max="13063" width="18.42578125" style="16" customWidth="1"/>
    <col min="13064" max="13067" width="11.5703125" style="16"/>
    <col min="13068" max="13068" width="12.5703125" style="16" customWidth="1"/>
    <col min="13069" max="13316" width="11.5703125" style="16"/>
    <col min="13317" max="13317" width="15.85546875" style="16" customWidth="1"/>
    <col min="13318" max="13318" width="22.42578125" style="16" customWidth="1"/>
    <col min="13319" max="13319" width="18.42578125" style="16" customWidth="1"/>
    <col min="13320" max="13323" width="11.5703125" style="16"/>
    <col min="13324" max="13324" width="12.5703125" style="16" customWidth="1"/>
    <col min="13325" max="13572" width="11.5703125" style="16"/>
    <col min="13573" max="13573" width="15.85546875" style="16" customWidth="1"/>
    <col min="13574" max="13574" width="22.42578125" style="16" customWidth="1"/>
    <col min="13575" max="13575" width="18.42578125" style="16" customWidth="1"/>
    <col min="13576" max="13579" width="11.5703125" style="16"/>
    <col min="13580" max="13580" width="12.5703125" style="16" customWidth="1"/>
    <col min="13581" max="13828" width="11.5703125" style="16"/>
    <col min="13829" max="13829" width="15.85546875" style="16" customWidth="1"/>
    <col min="13830" max="13830" width="22.42578125" style="16" customWidth="1"/>
    <col min="13831" max="13831" width="18.42578125" style="16" customWidth="1"/>
    <col min="13832" max="13835" width="11.5703125" style="16"/>
    <col min="13836" max="13836" width="12.5703125" style="16" customWidth="1"/>
    <col min="13837" max="14084" width="11.5703125" style="16"/>
    <col min="14085" max="14085" width="15.85546875" style="16" customWidth="1"/>
    <col min="14086" max="14086" width="22.42578125" style="16" customWidth="1"/>
    <col min="14087" max="14087" width="18.42578125" style="16" customWidth="1"/>
    <col min="14088" max="14091" width="11.5703125" style="16"/>
    <col min="14092" max="14092" width="12.5703125" style="16" customWidth="1"/>
    <col min="14093" max="14340" width="11.5703125" style="16"/>
    <col min="14341" max="14341" width="15.85546875" style="16" customWidth="1"/>
    <col min="14342" max="14342" width="22.42578125" style="16" customWidth="1"/>
    <col min="14343" max="14343" width="18.42578125" style="16" customWidth="1"/>
    <col min="14344" max="14347" width="11.5703125" style="16"/>
    <col min="14348" max="14348" width="12.5703125" style="16" customWidth="1"/>
    <col min="14349" max="14596" width="11.5703125" style="16"/>
    <col min="14597" max="14597" width="15.85546875" style="16" customWidth="1"/>
    <col min="14598" max="14598" width="22.42578125" style="16" customWidth="1"/>
    <col min="14599" max="14599" width="18.42578125" style="16" customWidth="1"/>
    <col min="14600" max="14603" width="11.5703125" style="16"/>
    <col min="14604" max="14604" width="12.5703125" style="16" customWidth="1"/>
    <col min="14605" max="14852" width="11.5703125" style="16"/>
    <col min="14853" max="14853" width="15.85546875" style="16" customWidth="1"/>
    <col min="14854" max="14854" width="22.42578125" style="16" customWidth="1"/>
    <col min="14855" max="14855" width="18.42578125" style="16" customWidth="1"/>
    <col min="14856" max="14859" width="11.5703125" style="16"/>
    <col min="14860" max="14860" width="12.5703125" style="16" customWidth="1"/>
    <col min="14861" max="15108" width="11.5703125" style="16"/>
    <col min="15109" max="15109" width="15.85546875" style="16" customWidth="1"/>
    <col min="15110" max="15110" width="22.42578125" style="16" customWidth="1"/>
    <col min="15111" max="15111" width="18.42578125" style="16" customWidth="1"/>
    <col min="15112" max="15115" width="11.5703125" style="16"/>
    <col min="15116" max="15116" width="12.5703125" style="16" customWidth="1"/>
    <col min="15117" max="15364" width="11.5703125" style="16"/>
    <col min="15365" max="15365" width="15.85546875" style="16" customWidth="1"/>
    <col min="15366" max="15366" width="22.42578125" style="16" customWidth="1"/>
    <col min="15367" max="15367" width="18.42578125" style="16" customWidth="1"/>
    <col min="15368" max="15371" width="11.5703125" style="16"/>
    <col min="15372" max="15372" width="12.5703125" style="16" customWidth="1"/>
    <col min="15373" max="15620" width="11.5703125" style="16"/>
    <col min="15621" max="15621" width="15.85546875" style="16" customWidth="1"/>
    <col min="15622" max="15622" width="22.42578125" style="16" customWidth="1"/>
    <col min="15623" max="15623" width="18.42578125" style="16" customWidth="1"/>
    <col min="15624" max="15627" width="11.5703125" style="16"/>
    <col min="15628" max="15628" width="12.5703125" style="16" customWidth="1"/>
    <col min="15629" max="15876" width="11.5703125" style="16"/>
    <col min="15877" max="15877" width="15.85546875" style="16" customWidth="1"/>
    <col min="15878" max="15878" width="22.42578125" style="16" customWidth="1"/>
    <col min="15879" max="15879" width="18.42578125" style="16" customWidth="1"/>
    <col min="15880" max="15883" width="11.5703125" style="16"/>
    <col min="15884" max="15884" width="12.5703125" style="16" customWidth="1"/>
    <col min="15885" max="16132" width="11.5703125" style="16"/>
    <col min="16133" max="16133" width="15.85546875" style="16" customWidth="1"/>
    <col min="16134" max="16134" width="22.42578125" style="16" customWidth="1"/>
    <col min="16135" max="16135" width="18.42578125" style="16" customWidth="1"/>
    <col min="16136" max="16139" width="11.5703125" style="16"/>
    <col min="16140" max="16140" width="12.5703125" style="16" customWidth="1"/>
    <col min="16141" max="16384" width="11.5703125" style="16"/>
  </cols>
  <sheetData>
    <row r="1" spans="1:26">
      <c r="A1" s="34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.7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9.5" thickBot="1">
      <c r="A5" s="46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</row>
    <row r="6" spans="1:26">
      <c r="A6" s="38" t="s">
        <v>0</v>
      </c>
      <c r="B6" s="36" t="s">
        <v>18</v>
      </c>
      <c r="C6" s="40" t="s">
        <v>1</v>
      </c>
      <c r="D6" s="41" t="s">
        <v>24</v>
      </c>
      <c r="E6" s="40" t="s">
        <v>2</v>
      </c>
      <c r="F6" s="40" t="s">
        <v>3</v>
      </c>
      <c r="G6" s="40" t="s">
        <v>20</v>
      </c>
      <c r="H6" s="36" t="s">
        <v>16</v>
      </c>
      <c r="I6" s="36" t="s">
        <v>17</v>
      </c>
      <c r="J6" s="36" t="s">
        <v>4</v>
      </c>
      <c r="K6" s="36" t="s">
        <v>19</v>
      </c>
      <c r="L6" s="36" t="s">
        <v>5</v>
      </c>
      <c r="M6" s="40" t="s">
        <v>6</v>
      </c>
      <c r="N6" s="40"/>
      <c r="O6" s="40"/>
      <c r="P6" s="40"/>
      <c r="Q6" s="40"/>
      <c r="R6" s="40"/>
      <c r="S6" s="40"/>
      <c r="T6" s="40" t="s">
        <v>7</v>
      </c>
      <c r="U6" s="40"/>
      <c r="V6" s="40"/>
      <c r="W6" s="40"/>
      <c r="X6" s="40"/>
      <c r="Y6" s="36" t="s">
        <v>8</v>
      </c>
      <c r="Z6" s="43" t="s">
        <v>21</v>
      </c>
    </row>
    <row r="7" spans="1:26" ht="45.75" thickBot="1">
      <c r="A7" s="39"/>
      <c r="B7" s="37"/>
      <c r="C7" s="37"/>
      <c r="D7" s="42"/>
      <c r="E7" s="37"/>
      <c r="F7" s="37"/>
      <c r="G7" s="37"/>
      <c r="H7" s="37"/>
      <c r="I7" s="37"/>
      <c r="J7" s="45"/>
      <c r="K7" s="37"/>
      <c r="L7" s="45"/>
      <c r="M7" s="13" t="s">
        <v>9</v>
      </c>
      <c r="N7" s="13" t="s">
        <v>10</v>
      </c>
      <c r="O7" s="12" t="s">
        <v>11</v>
      </c>
      <c r="P7" s="12" t="s">
        <v>12</v>
      </c>
      <c r="Q7" s="12" t="s">
        <v>13</v>
      </c>
      <c r="R7" s="12" t="s">
        <v>14</v>
      </c>
      <c r="S7" s="12" t="s">
        <v>15</v>
      </c>
      <c r="T7" s="12" t="s">
        <v>9</v>
      </c>
      <c r="U7" s="12" t="s">
        <v>10</v>
      </c>
      <c r="V7" s="12" t="s">
        <v>12</v>
      </c>
      <c r="W7" s="12" t="s">
        <v>14</v>
      </c>
      <c r="X7" s="12" t="s">
        <v>15</v>
      </c>
      <c r="Y7" s="45"/>
      <c r="Z7" s="44"/>
    </row>
    <row r="8" spans="1:26">
      <c r="A8" s="5">
        <v>1</v>
      </c>
      <c r="B8" s="3">
        <v>2</v>
      </c>
      <c r="C8" s="5">
        <v>3</v>
      </c>
      <c r="D8" s="3">
        <v>4</v>
      </c>
      <c r="E8" s="5">
        <v>5</v>
      </c>
      <c r="F8" s="3">
        <v>6</v>
      </c>
      <c r="G8" s="5">
        <v>7</v>
      </c>
      <c r="H8" s="3">
        <v>8</v>
      </c>
      <c r="I8" s="5">
        <v>9</v>
      </c>
      <c r="J8" s="3">
        <v>10</v>
      </c>
      <c r="K8" s="5">
        <v>11</v>
      </c>
      <c r="L8" s="3">
        <v>12</v>
      </c>
      <c r="M8" s="5">
        <v>13</v>
      </c>
      <c r="N8" s="3">
        <v>14</v>
      </c>
      <c r="O8" s="5">
        <v>15</v>
      </c>
      <c r="P8" s="3">
        <v>16</v>
      </c>
      <c r="Q8" s="5">
        <v>17</v>
      </c>
      <c r="R8" s="3">
        <v>18</v>
      </c>
      <c r="S8" s="5">
        <v>19</v>
      </c>
      <c r="T8" s="3">
        <v>20</v>
      </c>
      <c r="U8" s="5">
        <v>21</v>
      </c>
      <c r="V8" s="3">
        <v>22</v>
      </c>
      <c r="W8" s="5">
        <v>23</v>
      </c>
      <c r="X8" s="3">
        <v>24</v>
      </c>
      <c r="Y8" s="5">
        <v>25</v>
      </c>
      <c r="Z8" s="3">
        <v>26</v>
      </c>
    </row>
    <row r="9" spans="1:26" ht="15" customHeight="1">
      <c r="A9" s="15"/>
      <c r="B9" s="1"/>
      <c r="C9" s="2"/>
      <c r="D9" s="2"/>
      <c r="E9" s="2"/>
      <c r="F9" s="2"/>
      <c r="G9" s="2"/>
      <c r="H9" s="2"/>
      <c r="I9" s="2"/>
      <c r="J9" s="2"/>
      <c r="K9" s="24"/>
      <c r="L9" s="2"/>
      <c r="M9" s="18"/>
      <c r="N9" s="18"/>
      <c r="O9" s="19"/>
      <c r="P9" s="18"/>
      <c r="Q9" s="19"/>
      <c r="R9" s="18"/>
      <c r="S9" s="19"/>
      <c r="T9" s="18"/>
      <c r="U9" s="18"/>
      <c r="V9" s="18"/>
      <c r="W9" s="18"/>
      <c r="X9" s="19"/>
      <c r="Y9" s="2"/>
      <c r="Z9" s="20"/>
    </row>
    <row r="10" spans="1:26" ht="15.75" thickBo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21"/>
      <c r="O10" s="22"/>
      <c r="P10" s="21"/>
      <c r="Q10" s="22"/>
      <c r="R10" s="21"/>
      <c r="S10" s="22"/>
      <c r="T10" s="21"/>
      <c r="U10" s="21"/>
      <c r="V10" s="21"/>
      <c r="W10" s="21"/>
      <c r="X10" s="22"/>
      <c r="Y10" s="8"/>
      <c r="Z10" s="23"/>
    </row>
    <row r="11" spans="1:26" ht="19.5" thickBot="1">
      <c r="A11" s="53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</row>
    <row r="12" spans="1:26">
      <c r="A12" s="51" t="s">
        <v>0</v>
      </c>
      <c r="B12" s="32" t="s">
        <v>18</v>
      </c>
      <c r="C12" s="30" t="s">
        <v>1</v>
      </c>
      <c r="D12" s="56" t="s">
        <v>24</v>
      </c>
      <c r="E12" s="30" t="s">
        <v>2</v>
      </c>
      <c r="F12" s="30" t="s">
        <v>3</v>
      </c>
      <c r="G12" s="30" t="s">
        <v>20</v>
      </c>
      <c r="H12" s="32" t="s">
        <v>16</v>
      </c>
      <c r="I12" s="32" t="s">
        <v>17</v>
      </c>
      <c r="J12" s="32" t="s">
        <v>4</v>
      </c>
      <c r="K12" s="32" t="s">
        <v>19</v>
      </c>
      <c r="L12" s="32" t="s">
        <v>5</v>
      </c>
      <c r="M12" s="30" t="s">
        <v>6</v>
      </c>
      <c r="N12" s="30"/>
      <c r="O12" s="30"/>
      <c r="P12" s="30"/>
      <c r="Q12" s="30"/>
      <c r="R12" s="30"/>
      <c r="S12" s="30"/>
      <c r="T12" s="30" t="s">
        <v>7</v>
      </c>
      <c r="U12" s="30"/>
      <c r="V12" s="30"/>
      <c r="W12" s="30"/>
      <c r="X12" s="30"/>
      <c r="Y12" s="32" t="s">
        <v>8</v>
      </c>
      <c r="Z12" s="49" t="s">
        <v>21</v>
      </c>
    </row>
    <row r="13" spans="1:26" ht="45.75" thickBot="1">
      <c r="A13" s="52"/>
      <c r="B13" s="31"/>
      <c r="C13" s="31"/>
      <c r="D13" s="57"/>
      <c r="E13" s="31"/>
      <c r="F13" s="31"/>
      <c r="G13" s="31"/>
      <c r="H13" s="31"/>
      <c r="I13" s="31"/>
      <c r="J13" s="33"/>
      <c r="K13" s="31"/>
      <c r="L13" s="33"/>
      <c r="M13" s="14" t="s">
        <v>9</v>
      </c>
      <c r="N13" s="14" t="s">
        <v>10</v>
      </c>
      <c r="O13" s="11" t="s">
        <v>11</v>
      </c>
      <c r="P13" s="11" t="s">
        <v>12</v>
      </c>
      <c r="Q13" s="11" t="s">
        <v>13</v>
      </c>
      <c r="R13" s="11" t="s">
        <v>14</v>
      </c>
      <c r="S13" s="11" t="s">
        <v>15</v>
      </c>
      <c r="T13" s="11" t="s">
        <v>9</v>
      </c>
      <c r="U13" s="11" t="s">
        <v>10</v>
      </c>
      <c r="V13" s="11" t="s">
        <v>12</v>
      </c>
      <c r="W13" s="11" t="s">
        <v>14</v>
      </c>
      <c r="X13" s="11" t="s">
        <v>15</v>
      </c>
      <c r="Y13" s="33"/>
      <c r="Z13" s="50"/>
    </row>
    <row r="14" spans="1:26">
      <c r="A14" s="9">
        <v>1</v>
      </c>
      <c r="B14" s="4">
        <v>2</v>
      </c>
      <c r="C14" s="9">
        <v>3</v>
      </c>
      <c r="D14" s="4">
        <v>4</v>
      </c>
      <c r="E14" s="9">
        <v>5</v>
      </c>
      <c r="F14" s="4">
        <v>6</v>
      </c>
      <c r="G14" s="9">
        <v>7</v>
      </c>
      <c r="H14" s="4">
        <v>8</v>
      </c>
      <c r="I14" s="9">
        <v>9</v>
      </c>
      <c r="J14" s="4">
        <v>10</v>
      </c>
      <c r="K14" s="9">
        <v>11</v>
      </c>
      <c r="L14" s="4">
        <v>12</v>
      </c>
      <c r="M14" s="9">
        <v>13</v>
      </c>
      <c r="N14" s="4">
        <v>14</v>
      </c>
      <c r="O14" s="9">
        <v>15</v>
      </c>
      <c r="P14" s="4">
        <v>16</v>
      </c>
      <c r="Q14" s="9">
        <v>17</v>
      </c>
      <c r="R14" s="4">
        <v>18</v>
      </c>
      <c r="S14" s="9">
        <v>19</v>
      </c>
      <c r="T14" s="4">
        <v>20</v>
      </c>
      <c r="U14" s="9">
        <v>21</v>
      </c>
      <c r="V14" s="4">
        <v>22</v>
      </c>
      <c r="W14" s="9">
        <v>23</v>
      </c>
      <c r="X14" s="4">
        <v>24</v>
      </c>
      <c r="Y14" s="9">
        <v>25</v>
      </c>
      <c r="Z14" s="4">
        <v>26</v>
      </c>
    </row>
    <row r="15" spans="1:26">
      <c r="A15" s="27" t="s">
        <v>36</v>
      </c>
      <c r="B15" s="1">
        <v>44382</v>
      </c>
      <c r="C15" s="2" t="s">
        <v>31</v>
      </c>
      <c r="D15" s="28" t="s">
        <v>48</v>
      </c>
      <c r="E15" s="2" t="s">
        <v>26</v>
      </c>
      <c r="F15" s="2" t="s">
        <v>32</v>
      </c>
      <c r="G15" s="2" t="s">
        <v>33</v>
      </c>
      <c r="H15" s="2">
        <v>1</v>
      </c>
      <c r="I15" s="2">
        <v>29</v>
      </c>
      <c r="J15" s="2">
        <v>9</v>
      </c>
      <c r="K15" s="24">
        <v>8.1</v>
      </c>
      <c r="L15" s="28" t="s">
        <v>37</v>
      </c>
      <c r="M15" s="18">
        <v>18</v>
      </c>
      <c r="N15" s="18">
        <v>233</v>
      </c>
      <c r="O15" s="19">
        <f t="shared" ref="O15:O37" si="0">M15+N15</f>
        <v>251</v>
      </c>
      <c r="P15" s="18">
        <v>11</v>
      </c>
      <c r="Q15" s="19">
        <f t="shared" ref="Q15:Q37" si="1">O15+P15</f>
        <v>262</v>
      </c>
      <c r="R15" s="18">
        <v>53</v>
      </c>
      <c r="S15" s="19">
        <f t="shared" ref="S15:S37" si="2">Q15+R15</f>
        <v>315</v>
      </c>
      <c r="T15" s="18">
        <v>2037</v>
      </c>
      <c r="U15" s="18">
        <v>1101</v>
      </c>
      <c r="V15" s="18">
        <v>24</v>
      </c>
      <c r="W15" s="18">
        <v>0</v>
      </c>
      <c r="X15" s="19">
        <f t="shared" ref="X15:X37" si="3">T15+U15+V15+W15</f>
        <v>3162</v>
      </c>
      <c r="Y15" s="2">
        <f>X15</f>
        <v>3162</v>
      </c>
      <c r="Z15" s="58" t="s">
        <v>56</v>
      </c>
    </row>
    <row r="16" spans="1:26">
      <c r="A16" s="27" t="s">
        <v>36</v>
      </c>
      <c r="B16" s="1">
        <v>44382</v>
      </c>
      <c r="C16" s="2" t="s">
        <v>31</v>
      </c>
      <c r="D16" s="28" t="s">
        <v>48</v>
      </c>
      <c r="E16" s="2" t="s">
        <v>26</v>
      </c>
      <c r="F16" s="2" t="s">
        <v>32</v>
      </c>
      <c r="G16" s="2" t="s">
        <v>33</v>
      </c>
      <c r="H16" s="2">
        <v>2</v>
      </c>
      <c r="I16" s="2">
        <v>3</v>
      </c>
      <c r="J16" s="29" t="s">
        <v>38</v>
      </c>
      <c r="K16" s="24">
        <v>4.3</v>
      </c>
      <c r="L16" s="28" t="s">
        <v>39</v>
      </c>
      <c r="M16" s="18">
        <v>13</v>
      </c>
      <c r="N16" s="18">
        <v>53</v>
      </c>
      <c r="O16" s="19">
        <f t="shared" si="0"/>
        <v>66</v>
      </c>
      <c r="P16" s="18">
        <v>4</v>
      </c>
      <c r="Q16" s="19">
        <f t="shared" si="1"/>
        <v>70</v>
      </c>
      <c r="R16" s="18">
        <v>10</v>
      </c>
      <c r="S16" s="19">
        <f t="shared" si="2"/>
        <v>80</v>
      </c>
      <c r="T16" s="18">
        <v>1605</v>
      </c>
      <c r="U16" s="18">
        <v>297</v>
      </c>
      <c r="V16" s="18">
        <v>9</v>
      </c>
      <c r="W16" s="18">
        <v>0</v>
      </c>
      <c r="X16" s="19">
        <f t="shared" si="3"/>
        <v>1911</v>
      </c>
      <c r="Y16" s="2">
        <v>1911</v>
      </c>
      <c r="Z16" s="58" t="s">
        <v>57</v>
      </c>
    </row>
    <row r="17" spans="1:26">
      <c r="A17" s="27" t="s">
        <v>36</v>
      </c>
      <c r="B17" s="1">
        <v>44382</v>
      </c>
      <c r="C17" s="2" t="s">
        <v>31</v>
      </c>
      <c r="D17" s="28" t="s">
        <v>48</v>
      </c>
      <c r="E17" s="2" t="s">
        <v>26</v>
      </c>
      <c r="F17" s="2" t="s">
        <v>32</v>
      </c>
      <c r="G17" s="2" t="s">
        <v>33</v>
      </c>
      <c r="H17" s="2">
        <v>2</v>
      </c>
      <c r="I17" s="2">
        <v>4</v>
      </c>
      <c r="J17" s="2">
        <v>21</v>
      </c>
      <c r="K17" s="24">
        <v>2.6</v>
      </c>
      <c r="L17" s="28" t="s">
        <v>40</v>
      </c>
      <c r="M17" s="18">
        <v>2</v>
      </c>
      <c r="N17" s="18">
        <v>42</v>
      </c>
      <c r="O17" s="19">
        <f t="shared" si="0"/>
        <v>44</v>
      </c>
      <c r="P17" s="18">
        <v>2</v>
      </c>
      <c r="Q17" s="19">
        <f t="shared" si="1"/>
        <v>46</v>
      </c>
      <c r="R17" s="18">
        <v>10</v>
      </c>
      <c r="S17" s="19">
        <f t="shared" si="2"/>
        <v>56</v>
      </c>
      <c r="T17" s="18">
        <v>517</v>
      </c>
      <c r="U17" s="18">
        <v>239</v>
      </c>
      <c r="V17" s="18">
        <v>4</v>
      </c>
      <c r="W17" s="18">
        <v>0</v>
      </c>
      <c r="X17" s="19">
        <f t="shared" si="3"/>
        <v>760</v>
      </c>
      <c r="Y17" s="2">
        <v>760</v>
      </c>
      <c r="Z17" s="59" t="s">
        <v>58</v>
      </c>
    </row>
    <row r="18" spans="1:26">
      <c r="A18" s="27" t="s">
        <v>41</v>
      </c>
      <c r="B18" s="1">
        <v>44383</v>
      </c>
      <c r="C18" s="28" t="s">
        <v>27</v>
      </c>
      <c r="D18" s="28" t="s">
        <v>48</v>
      </c>
      <c r="E18" s="2" t="s">
        <v>26</v>
      </c>
      <c r="F18" s="28" t="s">
        <v>28</v>
      </c>
      <c r="G18" s="28" t="s">
        <v>53</v>
      </c>
      <c r="H18" s="2">
        <v>4</v>
      </c>
      <c r="I18" s="2">
        <v>11</v>
      </c>
      <c r="J18" s="2">
        <v>10</v>
      </c>
      <c r="K18" s="24">
        <v>4.0999999999999996</v>
      </c>
      <c r="L18" s="28" t="s">
        <v>40</v>
      </c>
      <c r="M18" s="18">
        <v>20</v>
      </c>
      <c r="N18" s="18">
        <v>285</v>
      </c>
      <c r="O18" s="19">
        <f t="shared" si="0"/>
        <v>305</v>
      </c>
      <c r="P18" s="18">
        <v>18</v>
      </c>
      <c r="Q18" s="19">
        <f t="shared" si="1"/>
        <v>323</v>
      </c>
      <c r="R18" s="18">
        <v>51</v>
      </c>
      <c r="S18" s="19">
        <f t="shared" si="2"/>
        <v>374</v>
      </c>
      <c r="T18" s="18">
        <v>4124</v>
      </c>
      <c r="U18" s="18">
        <v>1496</v>
      </c>
      <c r="V18" s="18">
        <v>39</v>
      </c>
      <c r="W18" s="18">
        <v>0</v>
      </c>
      <c r="X18" s="19">
        <f t="shared" si="3"/>
        <v>5659</v>
      </c>
      <c r="Y18" s="2">
        <v>5659</v>
      </c>
      <c r="Z18" s="60" t="s">
        <v>59</v>
      </c>
    </row>
    <row r="19" spans="1:26">
      <c r="A19" s="27" t="s">
        <v>41</v>
      </c>
      <c r="B19" s="1">
        <v>44383</v>
      </c>
      <c r="C19" s="28" t="s">
        <v>27</v>
      </c>
      <c r="D19" s="28" t="s">
        <v>48</v>
      </c>
      <c r="E19" s="2" t="s">
        <v>26</v>
      </c>
      <c r="F19" s="28" t="s">
        <v>28</v>
      </c>
      <c r="G19" s="28" t="s">
        <v>53</v>
      </c>
      <c r="H19" s="2">
        <v>4</v>
      </c>
      <c r="I19" s="2">
        <v>13</v>
      </c>
      <c r="J19" s="2">
        <v>4</v>
      </c>
      <c r="K19" s="24">
        <v>3.4</v>
      </c>
      <c r="L19" s="28" t="s">
        <v>40</v>
      </c>
      <c r="M19" s="18">
        <v>57</v>
      </c>
      <c r="N19" s="18">
        <v>290</v>
      </c>
      <c r="O19" s="19">
        <v>347</v>
      </c>
      <c r="P19" s="18">
        <v>23</v>
      </c>
      <c r="Q19" s="19">
        <f t="shared" si="1"/>
        <v>370</v>
      </c>
      <c r="R19" s="18">
        <v>72</v>
      </c>
      <c r="S19" s="19">
        <f t="shared" si="2"/>
        <v>442</v>
      </c>
      <c r="T19" s="18">
        <v>4230</v>
      </c>
      <c r="U19" s="18">
        <v>1502</v>
      </c>
      <c r="V19" s="18">
        <v>48</v>
      </c>
      <c r="W19" s="18">
        <v>0</v>
      </c>
      <c r="X19" s="19">
        <f t="shared" si="3"/>
        <v>5780</v>
      </c>
      <c r="Y19" s="2">
        <v>5780</v>
      </c>
      <c r="Z19" s="60" t="s">
        <v>60</v>
      </c>
    </row>
    <row r="20" spans="1:26">
      <c r="A20" s="27" t="s">
        <v>42</v>
      </c>
      <c r="B20" s="1">
        <v>44383</v>
      </c>
      <c r="C20" s="28" t="s">
        <v>27</v>
      </c>
      <c r="D20" s="28" t="s">
        <v>48</v>
      </c>
      <c r="E20" s="28" t="s">
        <v>26</v>
      </c>
      <c r="F20" s="28" t="s">
        <v>28</v>
      </c>
      <c r="G20" s="28" t="s">
        <v>54</v>
      </c>
      <c r="H20" s="2">
        <v>4</v>
      </c>
      <c r="I20" s="2">
        <v>51</v>
      </c>
      <c r="J20" s="2">
        <v>8</v>
      </c>
      <c r="K20" s="24">
        <v>3</v>
      </c>
      <c r="L20" s="28" t="s">
        <v>40</v>
      </c>
      <c r="M20" s="18">
        <v>12</v>
      </c>
      <c r="N20" s="18">
        <v>158</v>
      </c>
      <c r="O20" s="19">
        <f t="shared" si="0"/>
        <v>170</v>
      </c>
      <c r="P20" s="18">
        <v>5</v>
      </c>
      <c r="Q20" s="19">
        <f t="shared" si="1"/>
        <v>175</v>
      </c>
      <c r="R20" s="18">
        <v>26</v>
      </c>
      <c r="S20" s="19">
        <f t="shared" si="2"/>
        <v>201</v>
      </c>
      <c r="T20" s="18">
        <v>0</v>
      </c>
      <c r="U20" s="18">
        <v>0</v>
      </c>
      <c r="V20" s="18">
        <v>0</v>
      </c>
      <c r="W20" s="18">
        <v>0</v>
      </c>
      <c r="X20" s="19">
        <f t="shared" si="3"/>
        <v>0</v>
      </c>
      <c r="Y20" s="2">
        <v>0</v>
      </c>
      <c r="Z20" s="60" t="s">
        <v>61</v>
      </c>
    </row>
    <row r="21" spans="1:26">
      <c r="A21" s="27" t="s">
        <v>43</v>
      </c>
      <c r="B21" s="1">
        <v>44396</v>
      </c>
      <c r="C21" s="28" t="s">
        <v>34</v>
      </c>
      <c r="D21" s="28" t="s">
        <v>48</v>
      </c>
      <c r="E21" s="28" t="s">
        <v>26</v>
      </c>
      <c r="F21" s="28" t="s">
        <v>35</v>
      </c>
      <c r="G21" s="28" t="s">
        <v>54</v>
      </c>
      <c r="H21" s="2">
        <v>1</v>
      </c>
      <c r="I21" s="2">
        <v>12</v>
      </c>
      <c r="J21" s="2">
        <v>1</v>
      </c>
      <c r="K21" s="24">
        <v>0.9</v>
      </c>
      <c r="L21" s="28" t="s">
        <v>40</v>
      </c>
      <c r="M21" s="18">
        <v>0</v>
      </c>
      <c r="N21" s="18">
        <v>3</v>
      </c>
      <c r="O21" s="19">
        <f t="shared" si="0"/>
        <v>3</v>
      </c>
      <c r="P21" s="18">
        <v>0</v>
      </c>
      <c r="Q21" s="19">
        <f t="shared" si="1"/>
        <v>3</v>
      </c>
      <c r="R21" s="18">
        <v>1</v>
      </c>
      <c r="S21" s="19">
        <f t="shared" si="2"/>
        <v>4</v>
      </c>
      <c r="T21" s="18">
        <v>0</v>
      </c>
      <c r="U21" s="18">
        <v>0</v>
      </c>
      <c r="V21" s="18">
        <v>0</v>
      </c>
      <c r="W21" s="18">
        <v>0</v>
      </c>
      <c r="X21" s="19">
        <f t="shared" si="3"/>
        <v>0</v>
      </c>
      <c r="Y21" s="2">
        <v>0</v>
      </c>
      <c r="Z21" s="60" t="s">
        <v>62</v>
      </c>
    </row>
    <row r="22" spans="1:26">
      <c r="A22" s="27" t="s">
        <v>43</v>
      </c>
      <c r="B22" s="1">
        <v>44396</v>
      </c>
      <c r="C22" s="28" t="s">
        <v>34</v>
      </c>
      <c r="D22" s="28" t="s">
        <v>48</v>
      </c>
      <c r="E22" s="28" t="s">
        <v>26</v>
      </c>
      <c r="F22" s="28" t="s">
        <v>35</v>
      </c>
      <c r="G22" s="28" t="s">
        <v>54</v>
      </c>
      <c r="H22" s="2">
        <v>1</v>
      </c>
      <c r="I22" s="2">
        <v>12</v>
      </c>
      <c r="J22" s="2">
        <v>3</v>
      </c>
      <c r="K22" s="24">
        <v>0.6</v>
      </c>
      <c r="L22" s="28" t="s">
        <v>40</v>
      </c>
      <c r="M22" s="18">
        <v>0</v>
      </c>
      <c r="N22" s="18">
        <v>1</v>
      </c>
      <c r="O22" s="19">
        <f t="shared" si="0"/>
        <v>1</v>
      </c>
      <c r="P22" s="18">
        <v>0</v>
      </c>
      <c r="Q22" s="19">
        <f t="shared" si="1"/>
        <v>1</v>
      </c>
      <c r="R22" s="18">
        <v>0</v>
      </c>
      <c r="S22" s="19">
        <f t="shared" si="2"/>
        <v>1</v>
      </c>
      <c r="T22" s="18">
        <v>0</v>
      </c>
      <c r="U22" s="18">
        <v>0</v>
      </c>
      <c r="V22" s="18">
        <v>0</v>
      </c>
      <c r="W22" s="18">
        <v>0</v>
      </c>
      <c r="X22" s="19">
        <f t="shared" si="3"/>
        <v>0</v>
      </c>
      <c r="Y22" s="2">
        <v>0</v>
      </c>
      <c r="Z22" s="60" t="s">
        <v>63</v>
      </c>
    </row>
    <row r="23" spans="1:26">
      <c r="A23" s="27" t="s">
        <v>43</v>
      </c>
      <c r="B23" s="1">
        <v>44396</v>
      </c>
      <c r="C23" s="28" t="s">
        <v>34</v>
      </c>
      <c r="D23" s="28" t="s">
        <v>48</v>
      </c>
      <c r="E23" s="28" t="s">
        <v>26</v>
      </c>
      <c r="F23" s="28" t="s">
        <v>35</v>
      </c>
      <c r="G23" s="28" t="s">
        <v>54</v>
      </c>
      <c r="H23" s="2">
        <v>1</v>
      </c>
      <c r="I23" s="2">
        <v>15</v>
      </c>
      <c r="J23" s="2">
        <v>7</v>
      </c>
      <c r="K23" s="24">
        <v>0.9</v>
      </c>
      <c r="L23" s="28" t="s">
        <v>40</v>
      </c>
      <c r="M23" s="18">
        <v>0</v>
      </c>
      <c r="N23" s="18">
        <v>21</v>
      </c>
      <c r="O23" s="19">
        <f t="shared" si="0"/>
        <v>21</v>
      </c>
      <c r="P23" s="18">
        <v>0</v>
      </c>
      <c r="Q23" s="19">
        <f t="shared" si="1"/>
        <v>21</v>
      </c>
      <c r="R23" s="18">
        <v>3</v>
      </c>
      <c r="S23" s="19">
        <f t="shared" si="2"/>
        <v>24</v>
      </c>
      <c r="T23" s="18">
        <v>0</v>
      </c>
      <c r="U23" s="18">
        <v>0</v>
      </c>
      <c r="V23" s="18">
        <v>0</v>
      </c>
      <c r="W23" s="18">
        <v>0</v>
      </c>
      <c r="X23" s="19">
        <f t="shared" si="3"/>
        <v>0</v>
      </c>
      <c r="Y23" s="2">
        <v>0</v>
      </c>
      <c r="Z23" s="60" t="s">
        <v>64</v>
      </c>
    </row>
    <row r="24" spans="1:26">
      <c r="A24" s="27" t="s">
        <v>44</v>
      </c>
      <c r="B24" s="1">
        <v>44398</v>
      </c>
      <c r="C24" s="28" t="s">
        <v>30</v>
      </c>
      <c r="D24" s="28" t="s">
        <v>48</v>
      </c>
      <c r="E24" s="28" t="s">
        <v>26</v>
      </c>
      <c r="F24" s="28" t="s">
        <v>29</v>
      </c>
      <c r="G24" s="28" t="s">
        <v>53</v>
      </c>
      <c r="H24" s="2">
        <v>4</v>
      </c>
      <c r="I24" s="2">
        <v>42</v>
      </c>
      <c r="J24" s="2">
        <v>6</v>
      </c>
      <c r="K24" s="24">
        <v>2.2000000000000002</v>
      </c>
      <c r="L24" s="28" t="s">
        <v>40</v>
      </c>
      <c r="M24" s="18">
        <v>0</v>
      </c>
      <c r="N24" s="18">
        <v>120</v>
      </c>
      <c r="O24" s="19">
        <f t="shared" si="0"/>
        <v>120</v>
      </c>
      <c r="P24" s="18">
        <v>2</v>
      </c>
      <c r="Q24" s="19">
        <f t="shared" si="1"/>
        <v>122</v>
      </c>
      <c r="R24" s="18">
        <v>15</v>
      </c>
      <c r="S24" s="19">
        <f t="shared" si="2"/>
        <v>137</v>
      </c>
      <c r="T24" s="18">
        <v>0</v>
      </c>
      <c r="U24" s="18">
        <v>640</v>
      </c>
      <c r="V24" s="18">
        <v>5</v>
      </c>
      <c r="W24" s="18">
        <v>0</v>
      </c>
      <c r="X24" s="19">
        <f t="shared" si="3"/>
        <v>645</v>
      </c>
      <c r="Y24" s="2">
        <v>645</v>
      </c>
      <c r="Z24" s="60" t="s">
        <v>65</v>
      </c>
    </row>
    <row r="25" spans="1:26">
      <c r="A25" s="27" t="s">
        <v>45</v>
      </c>
      <c r="B25" s="1">
        <v>44398</v>
      </c>
      <c r="C25" s="28" t="s">
        <v>25</v>
      </c>
      <c r="D25" s="28" t="s">
        <v>46</v>
      </c>
      <c r="E25" s="28" t="s">
        <v>26</v>
      </c>
      <c r="F25" s="28" t="s">
        <v>28</v>
      </c>
      <c r="G25" s="28" t="s">
        <v>33</v>
      </c>
      <c r="H25" s="2">
        <v>2</v>
      </c>
      <c r="I25" s="2">
        <v>36</v>
      </c>
      <c r="J25" s="2">
        <v>1</v>
      </c>
      <c r="K25" s="24">
        <v>12.7</v>
      </c>
      <c r="L25" s="28" t="s">
        <v>40</v>
      </c>
      <c r="M25" s="18">
        <v>257</v>
      </c>
      <c r="N25" s="18">
        <v>483</v>
      </c>
      <c r="O25" s="19">
        <f t="shared" si="0"/>
        <v>740</v>
      </c>
      <c r="P25" s="18">
        <v>66</v>
      </c>
      <c r="Q25" s="19">
        <f t="shared" si="1"/>
        <v>806</v>
      </c>
      <c r="R25" s="18">
        <v>68</v>
      </c>
      <c r="S25" s="19">
        <f t="shared" si="2"/>
        <v>874</v>
      </c>
      <c r="T25" s="18">
        <v>43941</v>
      </c>
      <c r="U25" s="18">
        <v>2708</v>
      </c>
      <c r="V25" s="18">
        <v>153</v>
      </c>
      <c r="W25" s="18">
        <v>0</v>
      </c>
      <c r="X25" s="19">
        <f t="shared" si="3"/>
        <v>46802</v>
      </c>
      <c r="Y25" s="2">
        <v>46802</v>
      </c>
      <c r="Z25" s="61" t="s">
        <v>66</v>
      </c>
    </row>
    <row r="26" spans="1:26">
      <c r="A26" s="27" t="s">
        <v>45</v>
      </c>
      <c r="B26" s="1">
        <v>44398</v>
      </c>
      <c r="C26" s="28" t="s">
        <v>27</v>
      </c>
      <c r="D26" s="28" t="s">
        <v>46</v>
      </c>
      <c r="E26" s="28" t="s">
        <v>26</v>
      </c>
      <c r="F26" s="28" t="s">
        <v>28</v>
      </c>
      <c r="G26" s="28" t="s">
        <v>33</v>
      </c>
      <c r="H26" s="2">
        <v>4</v>
      </c>
      <c r="I26" s="2">
        <v>19</v>
      </c>
      <c r="J26" s="2">
        <v>6</v>
      </c>
      <c r="K26" s="24">
        <v>8.5</v>
      </c>
      <c r="L26" s="28" t="s">
        <v>40</v>
      </c>
      <c r="M26" s="18">
        <v>194</v>
      </c>
      <c r="N26" s="18">
        <v>371</v>
      </c>
      <c r="O26" s="19">
        <f t="shared" si="0"/>
        <v>565</v>
      </c>
      <c r="P26" s="18">
        <v>51</v>
      </c>
      <c r="Q26" s="19">
        <f t="shared" si="1"/>
        <v>616</v>
      </c>
      <c r="R26" s="18">
        <v>46</v>
      </c>
      <c r="S26" s="19">
        <f t="shared" si="2"/>
        <v>662</v>
      </c>
      <c r="T26" s="18">
        <v>44585</v>
      </c>
      <c r="U26" s="18">
        <v>2101</v>
      </c>
      <c r="V26" s="18">
        <v>119</v>
      </c>
      <c r="W26" s="18">
        <v>0</v>
      </c>
      <c r="X26" s="19">
        <f t="shared" si="3"/>
        <v>46805</v>
      </c>
      <c r="Y26" s="2">
        <v>46805</v>
      </c>
      <c r="Z26" s="61" t="s">
        <v>67</v>
      </c>
    </row>
    <row r="27" spans="1:26">
      <c r="A27" s="27" t="s">
        <v>47</v>
      </c>
      <c r="B27" s="1">
        <v>44399</v>
      </c>
      <c r="C27" s="28" t="s">
        <v>34</v>
      </c>
      <c r="D27" s="28" t="s">
        <v>48</v>
      </c>
      <c r="E27" s="28" t="s">
        <v>26</v>
      </c>
      <c r="F27" s="28" t="s">
        <v>35</v>
      </c>
      <c r="G27" s="28" t="s">
        <v>33</v>
      </c>
      <c r="H27" s="2">
        <v>2</v>
      </c>
      <c r="I27" s="2">
        <v>6</v>
      </c>
      <c r="J27" s="2">
        <v>17</v>
      </c>
      <c r="K27" s="24">
        <v>5</v>
      </c>
      <c r="L27" s="28" t="s">
        <v>40</v>
      </c>
      <c r="M27" s="18">
        <v>31</v>
      </c>
      <c r="N27" s="18">
        <v>164</v>
      </c>
      <c r="O27" s="19">
        <f t="shared" si="0"/>
        <v>195</v>
      </c>
      <c r="P27" s="18">
        <v>15</v>
      </c>
      <c r="Q27" s="19">
        <f t="shared" si="1"/>
        <v>210</v>
      </c>
      <c r="R27" s="18">
        <v>34</v>
      </c>
      <c r="S27" s="19">
        <f t="shared" si="2"/>
        <v>244</v>
      </c>
      <c r="T27" s="18">
        <v>9375</v>
      </c>
      <c r="U27" s="18">
        <v>907</v>
      </c>
      <c r="V27" s="18">
        <v>34</v>
      </c>
      <c r="W27" s="18">
        <v>0</v>
      </c>
      <c r="X27" s="19">
        <f t="shared" si="3"/>
        <v>10316</v>
      </c>
      <c r="Y27" s="2">
        <v>10316</v>
      </c>
      <c r="Z27" s="60" t="s">
        <v>72</v>
      </c>
    </row>
    <row r="28" spans="1:26">
      <c r="A28" s="27" t="s">
        <v>47</v>
      </c>
      <c r="B28" s="1">
        <v>44399</v>
      </c>
      <c r="C28" s="28" t="s">
        <v>34</v>
      </c>
      <c r="D28" s="28" t="s">
        <v>48</v>
      </c>
      <c r="E28" s="28" t="s">
        <v>26</v>
      </c>
      <c r="F28" s="28" t="s">
        <v>35</v>
      </c>
      <c r="G28" s="28" t="s">
        <v>33</v>
      </c>
      <c r="H28" s="2">
        <v>2</v>
      </c>
      <c r="I28" s="2">
        <v>6</v>
      </c>
      <c r="J28" s="2">
        <v>13</v>
      </c>
      <c r="K28" s="24">
        <v>0.3</v>
      </c>
      <c r="L28" s="28" t="s">
        <v>39</v>
      </c>
      <c r="M28" s="18">
        <v>0</v>
      </c>
      <c r="N28" s="18">
        <v>21</v>
      </c>
      <c r="O28" s="19">
        <f t="shared" si="0"/>
        <v>21</v>
      </c>
      <c r="P28" s="18">
        <v>1</v>
      </c>
      <c r="Q28" s="19">
        <f t="shared" si="1"/>
        <v>22</v>
      </c>
      <c r="R28" s="18">
        <v>2</v>
      </c>
      <c r="S28" s="19">
        <f t="shared" si="2"/>
        <v>24</v>
      </c>
      <c r="T28" s="18">
        <v>0</v>
      </c>
      <c r="U28" s="18">
        <v>124</v>
      </c>
      <c r="V28" s="18">
        <v>2</v>
      </c>
      <c r="W28" s="18">
        <v>0</v>
      </c>
      <c r="X28" s="19">
        <f t="shared" si="3"/>
        <v>126</v>
      </c>
      <c r="Y28" s="2">
        <v>126</v>
      </c>
      <c r="Z28" s="60" t="s">
        <v>73</v>
      </c>
    </row>
    <row r="29" spans="1:26">
      <c r="A29" s="27" t="s">
        <v>49</v>
      </c>
      <c r="B29" s="1">
        <v>44399</v>
      </c>
      <c r="C29" s="28" t="s">
        <v>50</v>
      </c>
      <c r="D29" s="28" t="s">
        <v>46</v>
      </c>
      <c r="E29" s="28" t="s">
        <v>26</v>
      </c>
      <c r="F29" s="28" t="s">
        <v>29</v>
      </c>
      <c r="G29" s="28" t="s">
        <v>54</v>
      </c>
      <c r="H29" s="2">
        <v>4</v>
      </c>
      <c r="I29" s="2">
        <v>44</v>
      </c>
      <c r="J29" s="2">
        <v>7</v>
      </c>
      <c r="K29" s="24">
        <v>7.6</v>
      </c>
      <c r="L29" s="28" t="s">
        <v>40</v>
      </c>
      <c r="M29" s="18">
        <v>0</v>
      </c>
      <c r="N29" s="18">
        <v>505</v>
      </c>
      <c r="O29" s="19">
        <f t="shared" si="0"/>
        <v>505</v>
      </c>
      <c r="P29" s="18">
        <v>16</v>
      </c>
      <c r="Q29" s="19">
        <f t="shared" si="1"/>
        <v>521</v>
      </c>
      <c r="R29" s="18">
        <v>78</v>
      </c>
      <c r="S29" s="19">
        <f t="shared" si="2"/>
        <v>599</v>
      </c>
      <c r="T29" s="18">
        <v>0</v>
      </c>
      <c r="U29" s="18">
        <v>0</v>
      </c>
      <c r="V29" s="18">
        <v>0</v>
      </c>
      <c r="W29" s="18">
        <v>0</v>
      </c>
      <c r="X29" s="19">
        <f t="shared" si="3"/>
        <v>0</v>
      </c>
      <c r="Y29" s="2">
        <v>0</v>
      </c>
      <c r="Z29" s="60" t="s">
        <v>74</v>
      </c>
    </row>
    <row r="30" spans="1:26">
      <c r="A30" s="27" t="s">
        <v>49</v>
      </c>
      <c r="B30" s="1">
        <v>44399</v>
      </c>
      <c r="C30" s="28" t="s">
        <v>30</v>
      </c>
      <c r="D30" s="28" t="s">
        <v>46</v>
      </c>
      <c r="E30" s="28" t="s">
        <v>26</v>
      </c>
      <c r="F30" s="28" t="s">
        <v>29</v>
      </c>
      <c r="G30" s="28" t="s">
        <v>54</v>
      </c>
      <c r="H30" s="2">
        <v>4</v>
      </c>
      <c r="I30" s="2">
        <v>50</v>
      </c>
      <c r="J30" s="2">
        <v>24</v>
      </c>
      <c r="K30" s="24">
        <v>4.5</v>
      </c>
      <c r="L30" s="28" t="s">
        <v>40</v>
      </c>
      <c r="M30" s="18">
        <v>0</v>
      </c>
      <c r="N30" s="18">
        <v>240</v>
      </c>
      <c r="O30" s="19">
        <f t="shared" si="0"/>
        <v>240</v>
      </c>
      <c r="P30" s="18">
        <v>3</v>
      </c>
      <c r="Q30" s="19">
        <f t="shared" si="1"/>
        <v>243</v>
      </c>
      <c r="R30" s="18">
        <v>44</v>
      </c>
      <c r="S30" s="19">
        <f t="shared" si="2"/>
        <v>287</v>
      </c>
      <c r="T30" s="18">
        <v>0</v>
      </c>
      <c r="U30" s="18">
        <v>0</v>
      </c>
      <c r="V30" s="18">
        <v>0</v>
      </c>
      <c r="W30" s="18">
        <v>0</v>
      </c>
      <c r="X30" s="19">
        <f t="shared" si="3"/>
        <v>0</v>
      </c>
      <c r="Y30" s="2">
        <v>0</v>
      </c>
      <c r="Z30" s="60" t="s">
        <v>75</v>
      </c>
    </row>
    <row r="31" spans="1:26">
      <c r="A31" s="27" t="s">
        <v>51</v>
      </c>
      <c r="B31" s="1">
        <v>44399</v>
      </c>
      <c r="C31" s="28" t="s">
        <v>30</v>
      </c>
      <c r="D31" s="28" t="s">
        <v>48</v>
      </c>
      <c r="E31" s="28" t="s">
        <v>26</v>
      </c>
      <c r="F31" s="28" t="s">
        <v>29</v>
      </c>
      <c r="G31" s="28" t="s">
        <v>33</v>
      </c>
      <c r="H31" s="2">
        <v>4</v>
      </c>
      <c r="I31" s="2">
        <v>38</v>
      </c>
      <c r="J31" s="2">
        <v>3</v>
      </c>
      <c r="K31" s="24">
        <v>6.2</v>
      </c>
      <c r="L31" s="28" t="s">
        <v>40</v>
      </c>
      <c r="M31" s="18">
        <v>35</v>
      </c>
      <c r="N31" s="18">
        <v>267</v>
      </c>
      <c r="O31" s="19">
        <f t="shared" si="0"/>
        <v>302</v>
      </c>
      <c r="P31" s="18">
        <v>20</v>
      </c>
      <c r="Q31" s="19">
        <f t="shared" si="1"/>
        <v>322</v>
      </c>
      <c r="R31" s="18">
        <v>25</v>
      </c>
      <c r="S31" s="19">
        <f t="shared" si="2"/>
        <v>347</v>
      </c>
      <c r="T31" s="18">
        <v>9861</v>
      </c>
      <c r="U31" s="18">
        <v>1560</v>
      </c>
      <c r="V31" s="18">
        <v>47</v>
      </c>
      <c r="W31" s="18">
        <v>0</v>
      </c>
      <c r="X31" s="19">
        <f t="shared" si="3"/>
        <v>11468</v>
      </c>
      <c r="Y31" s="2">
        <v>11468</v>
      </c>
      <c r="Z31" s="61" t="s">
        <v>76</v>
      </c>
    </row>
    <row r="32" spans="1:26">
      <c r="A32" s="27" t="s">
        <v>52</v>
      </c>
      <c r="B32" s="1">
        <v>44399</v>
      </c>
      <c r="C32" s="28" t="s">
        <v>27</v>
      </c>
      <c r="D32" s="28" t="s">
        <v>46</v>
      </c>
      <c r="E32" s="28" t="s">
        <v>26</v>
      </c>
      <c r="F32" s="28" t="s">
        <v>28</v>
      </c>
      <c r="G32" s="28" t="s">
        <v>55</v>
      </c>
      <c r="H32" s="2">
        <v>4</v>
      </c>
      <c r="I32" s="2">
        <v>2</v>
      </c>
      <c r="J32" s="2">
        <v>12</v>
      </c>
      <c r="K32" s="24">
        <v>1.1000000000000001</v>
      </c>
      <c r="L32" s="28" t="s">
        <v>40</v>
      </c>
      <c r="M32" s="18">
        <v>0</v>
      </c>
      <c r="N32" s="18">
        <v>0</v>
      </c>
      <c r="O32" s="19">
        <f t="shared" si="0"/>
        <v>0</v>
      </c>
      <c r="P32" s="18">
        <v>0</v>
      </c>
      <c r="Q32" s="19">
        <f t="shared" si="1"/>
        <v>0</v>
      </c>
      <c r="R32" s="18">
        <v>13</v>
      </c>
      <c r="S32" s="19">
        <f t="shared" si="2"/>
        <v>13</v>
      </c>
      <c r="T32" s="18">
        <v>0</v>
      </c>
      <c r="U32" s="18">
        <v>0</v>
      </c>
      <c r="V32" s="18">
        <v>0</v>
      </c>
      <c r="W32" s="18">
        <v>0</v>
      </c>
      <c r="X32" s="19">
        <f t="shared" si="3"/>
        <v>0</v>
      </c>
      <c r="Y32" s="2">
        <v>0</v>
      </c>
      <c r="Z32" s="61" t="s">
        <v>68</v>
      </c>
    </row>
    <row r="33" spans="1:26">
      <c r="A33" s="27" t="s">
        <v>52</v>
      </c>
      <c r="B33" s="1">
        <v>44399</v>
      </c>
      <c r="C33" s="28" t="s">
        <v>27</v>
      </c>
      <c r="D33" s="28" t="s">
        <v>46</v>
      </c>
      <c r="E33" s="28" t="s">
        <v>26</v>
      </c>
      <c r="F33" s="28" t="s">
        <v>28</v>
      </c>
      <c r="G33" s="28" t="s">
        <v>55</v>
      </c>
      <c r="H33" s="2">
        <v>4</v>
      </c>
      <c r="I33" s="2">
        <v>2</v>
      </c>
      <c r="J33" s="2">
        <v>11</v>
      </c>
      <c r="K33" s="24">
        <v>1.8</v>
      </c>
      <c r="L33" s="28" t="s">
        <v>40</v>
      </c>
      <c r="M33" s="18">
        <v>0</v>
      </c>
      <c r="N33" s="18">
        <v>0</v>
      </c>
      <c r="O33" s="19">
        <f t="shared" si="0"/>
        <v>0</v>
      </c>
      <c r="P33" s="18">
        <v>0</v>
      </c>
      <c r="Q33" s="19">
        <f t="shared" si="1"/>
        <v>0</v>
      </c>
      <c r="R33" s="18">
        <v>25</v>
      </c>
      <c r="S33" s="19">
        <f t="shared" si="2"/>
        <v>25</v>
      </c>
      <c r="T33" s="18">
        <v>0</v>
      </c>
      <c r="U33" s="18">
        <v>0</v>
      </c>
      <c r="V33" s="18">
        <v>0</v>
      </c>
      <c r="W33" s="18">
        <v>0</v>
      </c>
      <c r="X33" s="19">
        <f t="shared" si="3"/>
        <v>0</v>
      </c>
      <c r="Y33" s="2">
        <v>0</v>
      </c>
      <c r="Z33" s="61" t="s">
        <v>69</v>
      </c>
    </row>
    <row r="34" spans="1:26">
      <c r="A34" s="27" t="s">
        <v>52</v>
      </c>
      <c r="B34" s="1">
        <v>44399</v>
      </c>
      <c r="C34" s="28" t="s">
        <v>27</v>
      </c>
      <c r="D34" s="28" t="s">
        <v>46</v>
      </c>
      <c r="E34" s="28" t="s">
        <v>26</v>
      </c>
      <c r="F34" s="28" t="s">
        <v>28</v>
      </c>
      <c r="G34" s="28" t="s">
        <v>55</v>
      </c>
      <c r="H34" s="2">
        <v>4</v>
      </c>
      <c r="I34" s="2">
        <v>25</v>
      </c>
      <c r="J34" s="2">
        <v>5</v>
      </c>
      <c r="K34" s="24">
        <v>2.8</v>
      </c>
      <c r="L34" s="28" t="s">
        <v>40</v>
      </c>
      <c r="M34" s="18">
        <v>0</v>
      </c>
      <c r="N34" s="18">
        <v>0</v>
      </c>
      <c r="O34" s="19">
        <f t="shared" si="0"/>
        <v>0</v>
      </c>
      <c r="P34" s="18">
        <v>0</v>
      </c>
      <c r="Q34" s="19">
        <f t="shared" si="1"/>
        <v>0</v>
      </c>
      <c r="R34" s="18">
        <v>39</v>
      </c>
      <c r="S34" s="19">
        <f t="shared" si="2"/>
        <v>39</v>
      </c>
      <c r="T34" s="18">
        <v>0</v>
      </c>
      <c r="U34" s="18">
        <v>0</v>
      </c>
      <c r="V34" s="18">
        <v>0</v>
      </c>
      <c r="W34" s="18">
        <v>0</v>
      </c>
      <c r="X34" s="19">
        <f t="shared" si="3"/>
        <v>0</v>
      </c>
      <c r="Y34" s="2">
        <v>0</v>
      </c>
      <c r="Z34" s="61" t="s">
        <v>70</v>
      </c>
    </row>
    <row r="35" spans="1:26">
      <c r="A35" s="27" t="s">
        <v>52</v>
      </c>
      <c r="B35" s="1">
        <v>44399</v>
      </c>
      <c r="C35" s="28" t="s">
        <v>27</v>
      </c>
      <c r="D35" s="28" t="s">
        <v>46</v>
      </c>
      <c r="E35" s="28" t="s">
        <v>26</v>
      </c>
      <c r="F35" s="28" t="s">
        <v>28</v>
      </c>
      <c r="G35" s="28" t="s">
        <v>55</v>
      </c>
      <c r="H35" s="2">
        <v>4</v>
      </c>
      <c r="I35" s="2">
        <v>30</v>
      </c>
      <c r="J35" s="2">
        <v>7</v>
      </c>
      <c r="K35" s="24">
        <v>2.5</v>
      </c>
      <c r="L35" s="28" t="s">
        <v>40</v>
      </c>
      <c r="M35" s="18">
        <v>0</v>
      </c>
      <c r="N35" s="18">
        <v>3</v>
      </c>
      <c r="O35" s="19">
        <f t="shared" si="0"/>
        <v>3</v>
      </c>
      <c r="P35" s="18">
        <v>0</v>
      </c>
      <c r="Q35" s="19">
        <f t="shared" si="1"/>
        <v>3</v>
      </c>
      <c r="R35" s="18">
        <v>40</v>
      </c>
      <c r="S35" s="19">
        <f t="shared" si="2"/>
        <v>43</v>
      </c>
      <c r="T35" s="18">
        <v>0</v>
      </c>
      <c r="U35" s="18">
        <v>0</v>
      </c>
      <c r="V35" s="18">
        <v>0</v>
      </c>
      <c r="W35" s="18">
        <v>0</v>
      </c>
      <c r="X35" s="19">
        <f t="shared" si="3"/>
        <v>0</v>
      </c>
      <c r="Y35" s="2">
        <v>0</v>
      </c>
      <c r="Z35" s="61" t="s">
        <v>71</v>
      </c>
    </row>
    <row r="36" spans="1:26">
      <c r="A36" s="15"/>
      <c r="B36" s="1"/>
      <c r="C36" s="2"/>
      <c r="D36" s="2"/>
      <c r="E36" s="2"/>
      <c r="F36" s="2"/>
      <c r="G36" s="2"/>
      <c r="H36" s="2"/>
      <c r="I36" s="2"/>
      <c r="J36" s="2"/>
      <c r="K36" s="24"/>
      <c r="L36" s="2"/>
      <c r="M36" s="18"/>
      <c r="N36" s="18"/>
      <c r="O36" s="19">
        <f t="shared" si="0"/>
        <v>0</v>
      </c>
      <c r="P36" s="18"/>
      <c r="Q36" s="19">
        <f t="shared" si="1"/>
        <v>0</v>
      </c>
      <c r="R36" s="18"/>
      <c r="S36" s="19">
        <f t="shared" si="2"/>
        <v>0</v>
      </c>
      <c r="T36" s="18"/>
      <c r="U36" s="18"/>
      <c r="V36" s="18"/>
      <c r="W36" s="18"/>
      <c r="X36" s="19">
        <f t="shared" si="3"/>
        <v>0</v>
      </c>
      <c r="Y36" s="2"/>
      <c r="Z36" s="18"/>
    </row>
    <row r="37" spans="1:26" s="10" customFormat="1">
      <c r="A37" s="25"/>
      <c r="B37" s="1"/>
      <c r="C37" s="2"/>
      <c r="D37" s="2"/>
      <c r="E37" s="2"/>
      <c r="F37" s="2"/>
      <c r="G37" s="2"/>
      <c r="H37" s="2"/>
      <c r="I37" s="2"/>
      <c r="J37" s="2"/>
      <c r="K37" s="24"/>
      <c r="L37" s="2"/>
      <c r="M37" s="18"/>
      <c r="N37" s="18"/>
      <c r="O37" s="19">
        <f t="shared" si="0"/>
        <v>0</v>
      </c>
      <c r="P37" s="18"/>
      <c r="Q37" s="19">
        <f t="shared" si="1"/>
        <v>0</v>
      </c>
      <c r="R37" s="18"/>
      <c r="S37" s="19">
        <f t="shared" si="2"/>
        <v>0</v>
      </c>
      <c r="T37" s="18"/>
      <c r="U37" s="18"/>
      <c r="V37" s="18"/>
      <c r="W37" s="18"/>
      <c r="X37" s="19">
        <f t="shared" si="3"/>
        <v>0</v>
      </c>
      <c r="Y37" s="2"/>
      <c r="Z37" s="26"/>
    </row>
  </sheetData>
  <mergeCells count="35">
    <mergeCell ref="Y12:Y13"/>
    <mergeCell ref="Y6:Y7"/>
    <mergeCell ref="I6:I7"/>
    <mergeCell ref="J6:J7"/>
    <mergeCell ref="A5:Z5"/>
    <mergeCell ref="Z12:Z13"/>
    <mergeCell ref="A12:A13"/>
    <mergeCell ref="B12:B13"/>
    <mergeCell ref="C12:C13"/>
    <mergeCell ref="E12:E13"/>
    <mergeCell ref="K12:K13"/>
    <mergeCell ref="L12:L13"/>
    <mergeCell ref="M12:S12"/>
    <mergeCell ref="A11:Z11"/>
    <mergeCell ref="D12:D13"/>
    <mergeCell ref="T12:X12"/>
    <mergeCell ref="A1:Z3"/>
    <mergeCell ref="H6:H7"/>
    <mergeCell ref="A6:A7"/>
    <mergeCell ref="B6:B7"/>
    <mergeCell ref="C6:C7"/>
    <mergeCell ref="E6:E7"/>
    <mergeCell ref="F6:F7"/>
    <mergeCell ref="G6:G7"/>
    <mergeCell ref="D6:D7"/>
    <mergeCell ref="Z6:Z7"/>
    <mergeCell ref="K6:K7"/>
    <mergeCell ref="L6:L7"/>
    <mergeCell ref="M6:S6"/>
    <mergeCell ref="T6:X6"/>
    <mergeCell ref="F12:F13"/>
    <mergeCell ref="G12:G13"/>
    <mergeCell ref="H12:H13"/>
    <mergeCell ref="I12:I13"/>
    <mergeCell ref="J12:J13"/>
  </mergeCells>
  <phoneticPr fontId="4" type="noConversion"/>
  <pageMargins left="0.7" right="0.7" top="0.75" bottom="0.75" header="0.3" footer="0.3"/>
  <pageSetup paperSize="9" scale="34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c400</cp:lastModifiedBy>
  <cp:lastPrinted>2021-06-08T06:51:56Z</cp:lastPrinted>
  <dcterms:created xsi:type="dcterms:W3CDTF">2021-04-02T10:05:47Z</dcterms:created>
  <dcterms:modified xsi:type="dcterms:W3CDTF">2021-08-04T07:26:19Z</dcterms:modified>
</cp:coreProperties>
</file>